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8190"/>
  </bookViews>
  <sheets>
    <sheet name="Saldobalance" sheetId="1" r:id="rId1"/>
  </sheets>
  <calcPr calcId="145621"/>
</workbook>
</file>

<file path=xl/calcChain.xml><?xml version="1.0" encoding="utf-8"?>
<calcChain xmlns="http://schemas.openxmlformats.org/spreadsheetml/2006/main">
  <c r="D7" i="1" l="1"/>
  <c r="C16" i="1" s="1"/>
  <c r="D6" i="1"/>
  <c r="C9" i="1" l="1"/>
  <c r="C8" i="1"/>
  <c r="C43" i="1" s="1"/>
  <c r="C15" i="1"/>
  <c r="D43" i="1"/>
</calcChain>
</file>

<file path=xl/sharedStrings.xml><?xml version="1.0" encoding="utf-8"?>
<sst xmlns="http://schemas.openxmlformats.org/spreadsheetml/2006/main" count="44" uniqueCount="38">
  <si>
    <t>Konto nr.</t>
  </si>
  <si>
    <t>Kontonavn</t>
  </si>
  <si>
    <t>Debet</t>
  </si>
  <si>
    <t>Kredit</t>
  </si>
  <si>
    <t>Lokaleomkostninger</t>
  </si>
  <si>
    <t>Personaleomkostninger</t>
  </si>
  <si>
    <t>Reparation og vedligeholdelse</t>
  </si>
  <si>
    <t>Øvrige omkostninger</t>
  </si>
  <si>
    <t>Afskrivning på produktionsanlæg og maskiner</t>
  </si>
  <si>
    <t>Afskrivning på driftsmateriel og inventar</t>
  </si>
  <si>
    <t>Renteomkostninger</t>
  </si>
  <si>
    <t>Skat af årets resultat</t>
  </si>
  <si>
    <t>Produktionsanlæg og maskiner</t>
  </si>
  <si>
    <t>Akkumulerede afskrivninger på produktionsanlæg og maskiner</t>
  </si>
  <si>
    <t>Driftsmateriel og inventar</t>
  </si>
  <si>
    <t>Akkumulerede afskrivninger på driftsmateriel og inventar</t>
  </si>
  <si>
    <t>Råvarer og hjælpematerialer</t>
  </si>
  <si>
    <t>Varer under fremstilling</t>
  </si>
  <si>
    <t>Færdigvarer</t>
  </si>
  <si>
    <t>Varedebitorer</t>
  </si>
  <si>
    <t>Kasse</t>
  </si>
  <si>
    <t>Aktiekapital</t>
  </si>
  <si>
    <t>Reserver</t>
  </si>
  <si>
    <t>Overført overskud eller underskud</t>
  </si>
  <si>
    <t>Langfristet lån</t>
  </si>
  <si>
    <t>Kassekredit</t>
  </si>
  <si>
    <t>Varekreditorer</t>
  </si>
  <si>
    <t>Anden gæld</t>
  </si>
  <si>
    <t>I alt</t>
  </si>
  <si>
    <t>Varesalg, køleskabe</t>
  </si>
  <si>
    <t>Varesalg, frysere</t>
  </si>
  <si>
    <t>Variable produktionsomkostninger, køleskabe</t>
  </si>
  <si>
    <t>Variable produktionsomkostninger, frysere</t>
  </si>
  <si>
    <t>Salgsprovision, køleskabe</t>
  </si>
  <si>
    <t>Salgsprovision, frysere</t>
  </si>
  <si>
    <t>Salgsfremmende omkostninger</t>
  </si>
  <si>
    <t>Saldobalance pr. 30.3</t>
  </si>
  <si>
    <t>Opgave 11.12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</si>
</sst>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3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F20" sqref="F20"/>
    </sheetView>
  </sheetViews>
  <sheetFormatPr defaultRowHeight="15.75" x14ac:dyDescent="0.25"/>
  <cols>
    <col min="1" max="1" width="7.85546875" style="1" customWidth="1"/>
    <col min="2" max="2" width="55.5703125" style="1" customWidth="1"/>
    <col min="3" max="4" width="12.85546875" style="1" customWidth="1"/>
    <col min="5" max="5" width="9.140625" style="1"/>
    <col min="6" max="6" width="10.140625" style="1" bestFit="1" customWidth="1"/>
    <col min="7" max="16384" width="9.140625" style="1"/>
  </cols>
  <sheetData>
    <row r="2" spans="1:4" x14ac:dyDescent="0.25">
      <c r="A2" s="2" t="s">
        <v>37</v>
      </c>
    </row>
    <row r="4" spans="1:4" x14ac:dyDescent="0.25">
      <c r="A4" s="7" t="s">
        <v>0</v>
      </c>
      <c r="B4" s="8" t="s">
        <v>1</v>
      </c>
      <c r="C4" s="10" t="s">
        <v>36</v>
      </c>
      <c r="D4" s="10"/>
    </row>
    <row r="5" spans="1:4" x14ac:dyDescent="0.25">
      <c r="A5" s="7"/>
      <c r="B5" s="9"/>
      <c r="C5" s="3" t="s">
        <v>2</v>
      </c>
      <c r="D5" s="3" t="s">
        <v>3</v>
      </c>
    </row>
    <row r="6" spans="1:4" x14ac:dyDescent="0.25">
      <c r="A6" s="4">
        <v>1110</v>
      </c>
      <c r="B6" s="4" t="s">
        <v>29</v>
      </c>
      <c r="C6" s="5"/>
      <c r="D6" s="5">
        <f>11980000*0.7</f>
        <v>8385999.9999999991</v>
      </c>
    </row>
    <row r="7" spans="1:4" x14ac:dyDescent="0.25">
      <c r="A7" s="4">
        <v>1120</v>
      </c>
      <c r="B7" s="4" t="s">
        <v>30</v>
      </c>
      <c r="C7" s="5"/>
      <c r="D7" s="5">
        <f>11980000*0.3</f>
        <v>3594000</v>
      </c>
    </row>
    <row r="8" spans="1:4" x14ac:dyDescent="0.25">
      <c r="A8" s="4">
        <v>2111</v>
      </c>
      <c r="B8" s="4" t="s">
        <v>31</v>
      </c>
      <c r="C8" s="5">
        <f>+D6*0.4</f>
        <v>3354400</v>
      </c>
      <c r="D8" s="5"/>
    </row>
    <row r="9" spans="1:4" x14ac:dyDescent="0.25">
      <c r="A9" s="4">
        <v>3112</v>
      </c>
      <c r="B9" s="4" t="s">
        <v>32</v>
      </c>
      <c r="C9" s="5">
        <f>+D7*0.5</f>
        <v>1797000</v>
      </c>
      <c r="D9" s="5"/>
    </row>
    <row r="10" spans="1:4" x14ac:dyDescent="0.25">
      <c r="A10" s="4">
        <v>2210</v>
      </c>
      <c r="B10" s="4" t="s">
        <v>4</v>
      </c>
      <c r="C10" s="5">
        <v>460000</v>
      </c>
      <c r="D10" s="5"/>
    </row>
    <row r="11" spans="1:4" x14ac:dyDescent="0.25">
      <c r="A11" s="4">
        <v>2220</v>
      </c>
      <c r="B11" s="4" t="s">
        <v>5</v>
      </c>
      <c r="C11" s="5">
        <v>2460000</v>
      </c>
      <c r="D11" s="5"/>
    </row>
    <row r="12" spans="1:4" x14ac:dyDescent="0.25">
      <c r="A12" s="4">
        <v>2230</v>
      </c>
      <c r="B12" s="4" t="s">
        <v>6</v>
      </c>
      <c r="C12" s="5">
        <v>89000</v>
      </c>
      <c r="D12" s="5"/>
    </row>
    <row r="13" spans="1:4" x14ac:dyDescent="0.25">
      <c r="A13" s="4">
        <v>2290</v>
      </c>
      <c r="B13" s="4" t="s">
        <v>7</v>
      </c>
      <c r="C13" s="5">
        <v>60000</v>
      </c>
      <c r="D13" s="5"/>
    </row>
    <row r="14" spans="1:4" x14ac:dyDescent="0.25">
      <c r="A14" s="4">
        <v>2310</v>
      </c>
      <c r="B14" s="4" t="s">
        <v>8</v>
      </c>
      <c r="C14" s="5">
        <v>300000</v>
      </c>
      <c r="D14" s="5"/>
    </row>
    <row r="15" spans="1:4" x14ac:dyDescent="0.25">
      <c r="A15" s="4">
        <v>3111</v>
      </c>
      <c r="B15" s="4" t="s">
        <v>33</v>
      </c>
      <c r="C15" s="5">
        <f>+D6*0.02</f>
        <v>167719.99999999997</v>
      </c>
      <c r="D15" s="5"/>
    </row>
    <row r="16" spans="1:4" x14ac:dyDescent="0.25">
      <c r="A16" s="4">
        <v>3112</v>
      </c>
      <c r="B16" s="4" t="s">
        <v>34</v>
      </c>
      <c r="C16" s="5">
        <f>+D7*0.02</f>
        <v>71880</v>
      </c>
      <c r="D16" s="5"/>
    </row>
    <row r="17" spans="1:6" x14ac:dyDescent="0.25">
      <c r="A17" s="4">
        <v>3210</v>
      </c>
      <c r="B17" s="4" t="s">
        <v>4</v>
      </c>
      <c r="C17" s="5">
        <v>250000</v>
      </c>
      <c r="D17" s="5"/>
    </row>
    <row r="18" spans="1:6" x14ac:dyDescent="0.25">
      <c r="A18" s="4">
        <v>3220</v>
      </c>
      <c r="B18" s="4" t="s">
        <v>5</v>
      </c>
      <c r="C18" s="5">
        <v>690000</v>
      </c>
      <c r="D18" s="5"/>
    </row>
    <row r="19" spans="1:6" x14ac:dyDescent="0.25">
      <c r="A19" s="4">
        <v>3231</v>
      </c>
      <c r="B19" s="4" t="s">
        <v>35</v>
      </c>
      <c r="C19" s="5">
        <v>100000</v>
      </c>
      <c r="D19" s="5"/>
    </row>
    <row r="20" spans="1:6" x14ac:dyDescent="0.25">
      <c r="A20" s="4">
        <v>3290</v>
      </c>
      <c r="B20" s="4" t="s">
        <v>7</v>
      </c>
      <c r="C20" s="5">
        <v>82000</v>
      </c>
      <c r="D20" s="5"/>
    </row>
    <row r="21" spans="1:6" x14ac:dyDescent="0.25">
      <c r="A21" s="4">
        <v>4210</v>
      </c>
      <c r="B21" s="4" t="s">
        <v>4</v>
      </c>
      <c r="C21" s="5">
        <v>124000</v>
      </c>
      <c r="D21" s="5"/>
    </row>
    <row r="22" spans="1:6" x14ac:dyDescent="0.25">
      <c r="A22" s="4">
        <v>4220</v>
      </c>
      <c r="B22" s="4" t="s">
        <v>5</v>
      </c>
      <c r="C22" s="5">
        <v>710000</v>
      </c>
      <c r="D22" s="5"/>
    </row>
    <row r="23" spans="1:6" x14ac:dyDescent="0.25">
      <c r="A23" s="4">
        <v>4290</v>
      </c>
      <c r="B23" s="4" t="s">
        <v>7</v>
      </c>
      <c r="C23" s="5">
        <v>310000</v>
      </c>
      <c r="D23" s="5"/>
    </row>
    <row r="24" spans="1:6" x14ac:dyDescent="0.25">
      <c r="A24" s="4">
        <v>4310</v>
      </c>
      <c r="B24" s="4" t="s">
        <v>9</v>
      </c>
      <c r="C24" s="5">
        <v>30000</v>
      </c>
      <c r="D24" s="5"/>
    </row>
    <row r="25" spans="1:6" x14ac:dyDescent="0.25">
      <c r="A25" s="4">
        <v>6100</v>
      </c>
      <c r="B25" s="4" t="s">
        <v>10</v>
      </c>
      <c r="C25" s="5">
        <v>32000</v>
      </c>
      <c r="D25" s="5"/>
      <c r="F25" s="6"/>
    </row>
    <row r="26" spans="1:6" x14ac:dyDescent="0.25">
      <c r="A26" s="4">
        <v>7100</v>
      </c>
      <c r="B26" s="4" t="s">
        <v>11</v>
      </c>
      <c r="C26" s="5"/>
      <c r="D26" s="5"/>
    </row>
    <row r="27" spans="1:6" x14ac:dyDescent="0.25">
      <c r="A27" s="4">
        <v>11110</v>
      </c>
      <c r="B27" s="4" t="s">
        <v>12</v>
      </c>
      <c r="C27" s="5">
        <v>3222000</v>
      </c>
      <c r="D27" s="5"/>
    </row>
    <row r="28" spans="1:6" x14ac:dyDescent="0.25">
      <c r="A28" s="4">
        <v>11111</v>
      </c>
      <c r="B28" s="4" t="s">
        <v>13</v>
      </c>
      <c r="C28" s="5"/>
      <c r="D28" s="5">
        <v>1620000</v>
      </c>
    </row>
    <row r="29" spans="1:6" x14ac:dyDescent="0.25">
      <c r="A29" s="4">
        <v>11130</v>
      </c>
      <c r="B29" s="4" t="s">
        <v>14</v>
      </c>
      <c r="C29" s="5">
        <v>150000</v>
      </c>
      <c r="D29" s="5"/>
    </row>
    <row r="30" spans="1:6" x14ac:dyDescent="0.25">
      <c r="A30" s="4">
        <v>11131</v>
      </c>
      <c r="B30" s="4" t="s">
        <v>15</v>
      </c>
      <c r="C30" s="5"/>
      <c r="D30" s="5">
        <v>105000</v>
      </c>
    </row>
    <row r="31" spans="1:6" x14ac:dyDescent="0.25">
      <c r="A31" s="4">
        <v>12110</v>
      </c>
      <c r="B31" s="4" t="s">
        <v>16</v>
      </c>
      <c r="C31" s="5">
        <v>620000</v>
      </c>
      <c r="D31" s="5"/>
    </row>
    <row r="32" spans="1:6" x14ac:dyDescent="0.25">
      <c r="A32" s="4">
        <v>12120</v>
      </c>
      <c r="B32" s="4" t="s">
        <v>17</v>
      </c>
      <c r="C32" s="5">
        <v>350000</v>
      </c>
      <c r="D32" s="5"/>
    </row>
    <row r="33" spans="1:6" x14ac:dyDescent="0.25">
      <c r="A33" s="4">
        <v>12130</v>
      </c>
      <c r="B33" s="4" t="s">
        <v>18</v>
      </c>
      <c r="C33" s="5">
        <v>840000</v>
      </c>
      <c r="D33" s="5"/>
    </row>
    <row r="34" spans="1:6" x14ac:dyDescent="0.25">
      <c r="A34" s="4">
        <v>12210</v>
      </c>
      <c r="B34" s="4" t="s">
        <v>19</v>
      </c>
      <c r="C34" s="5">
        <v>1026000</v>
      </c>
      <c r="D34" s="5"/>
    </row>
    <row r="35" spans="1:6" x14ac:dyDescent="0.25">
      <c r="A35" s="4">
        <v>12310</v>
      </c>
      <c r="B35" s="4" t="s">
        <v>20</v>
      </c>
      <c r="C35" s="5">
        <v>3000</v>
      </c>
      <c r="D35" s="5"/>
    </row>
    <row r="36" spans="1:6" x14ac:dyDescent="0.25">
      <c r="A36" s="4">
        <v>13110</v>
      </c>
      <c r="B36" s="4" t="s">
        <v>21</v>
      </c>
      <c r="C36" s="5"/>
      <c r="D36" s="5">
        <v>500000</v>
      </c>
    </row>
    <row r="37" spans="1:6" x14ac:dyDescent="0.25">
      <c r="A37" s="4">
        <v>13210</v>
      </c>
      <c r="B37" s="4" t="s">
        <v>22</v>
      </c>
      <c r="C37" s="5"/>
      <c r="D37" s="5">
        <v>523000</v>
      </c>
    </row>
    <row r="38" spans="1:6" x14ac:dyDescent="0.25">
      <c r="A38" s="4">
        <v>13310</v>
      </c>
      <c r="B38" s="4" t="s">
        <v>23</v>
      </c>
      <c r="C38" s="5"/>
      <c r="D38" s="5"/>
    </row>
    <row r="39" spans="1:6" x14ac:dyDescent="0.25">
      <c r="A39" s="4">
        <v>15110</v>
      </c>
      <c r="B39" s="4" t="s">
        <v>24</v>
      </c>
      <c r="C39" s="5"/>
      <c r="D39" s="5">
        <v>640000</v>
      </c>
    </row>
    <row r="40" spans="1:6" x14ac:dyDescent="0.25">
      <c r="A40" s="4">
        <v>15210</v>
      </c>
      <c r="B40" s="4" t="s">
        <v>25</v>
      </c>
      <c r="C40" s="5"/>
      <c r="D40" s="5">
        <v>920000</v>
      </c>
    </row>
    <row r="41" spans="1:6" x14ac:dyDescent="0.25">
      <c r="A41" s="4">
        <v>15220</v>
      </c>
      <c r="B41" s="4" t="s">
        <v>26</v>
      </c>
      <c r="C41" s="5"/>
      <c r="D41" s="5">
        <v>489000</v>
      </c>
    </row>
    <row r="42" spans="1:6" x14ac:dyDescent="0.25">
      <c r="A42" s="4">
        <v>15240</v>
      </c>
      <c r="B42" s="4" t="s">
        <v>27</v>
      </c>
      <c r="C42" s="5"/>
      <c r="D42" s="5">
        <v>522000</v>
      </c>
    </row>
    <row r="43" spans="1:6" x14ac:dyDescent="0.25">
      <c r="A43" s="11" t="s">
        <v>28</v>
      </c>
      <c r="B43" s="11"/>
      <c r="C43" s="5">
        <f>SUM(C6:C42)</f>
        <v>17299000</v>
      </c>
      <c r="D43" s="5">
        <f>SUM(D6:D42)</f>
        <v>17299000</v>
      </c>
      <c r="F43" s="6"/>
    </row>
  </sheetData>
  <mergeCells count="4">
    <mergeCell ref="A4:A5"/>
    <mergeCell ref="B4:B5"/>
    <mergeCell ref="C4:D4"/>
    <mergeCell ref="A43:B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Saldobalance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2009-12-30T13:38:06Z</dcterms:created>
  <dcterms:modified xsi:type="dcterms:W3CDTF">2016-11-07T10:14:11Z</dcterms:modified>
</cp:coreProperties>
</file>