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Bruger\Documents\Gads Forlag - Trojka\International Markedsføring - 2023 - 7. udgave\Understøttende materiale\Mette - 2\"/>
    </mc:Choice>
  </mc:AlternateContent>
  <xr:revisionPtr revIDLastSave="0" documentId="13_ncr:1_{4F2DE8FD-F864-4441-A9A1-048A160EF6A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Vejl. løsning" sheetId="1" r:id="rId1"/>
    <sheet name="Data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27" i="1"/>
  <c r="H28" i="1"/>
  <c r="H25" i="1"/>
  <c r="F16" i="1"/>
  <c r="D16" i="1"/>
  <c r="H13" i="1"/>
  <c r="H14" i="1"/>
  <c r="H15" i="1"/>
  <c r="H16" i="1"/>
  <c r="H12" i="1"/>
  <c r="D27" i="1"/>
  <c r="D26" i="1"/>
  <c r="D28" i="1"/>
  <c r="D25" i="1"/>
  <c r="F25" i="1"/>
  <c r="F26" i="1"/>
  <c r="F27" i="1"/>
  <c r="F28" i="1"/>
  <c r="B31" i="1"/>
  <c r="F12" i="1"/>
  <c r="F13" i="1"/>
  <c r="F14" i="1"/>
  <c r="F15" i="1"/>
  <c r="D12" i="1"/>
  <c r="D13" i="1"/>
  <c r="D14" i="1"/>
  <c r="D15" i="1"/>
  <c r="B18" i="1"/>
  <c r="H31" i="1" l="1"/>
  <c r="H18" i="1"/>
  <c r="F31" i="1"/>
  <c r="D31" i="1"/>
  <c r="D18" i="1"/>
  <c r="F18" i="1"/>
</calcChain>
</file>

<file path=xl/sharedStrings.xml><?xml version="1.0" encoding="utf-8"?>
<sst xmlns="http://schemas.openxmlformats.org/spreadsheetml/2006/main" count="78" uniqueCount="35">
  <si>
    <t>Score</t>
  </si>
  <si>
    <t xml:space="preserve"> </t>
  </si>
  <si>
    <t>Sum</t>
  </si>
  <si>
    <t>Rating</t>
  </si>
  <si>
    <t>1. Makro screening:</t>
  </si>
  <si>
    <t>Markeds attraktivitet</t>
  </si>
  <si>
    <t>Vægt</t>
  </si>
  <si>
    <t>5 = bedst; 1 = dårligst</t>
  </si>
  <si>
    <t>2. Mikro screening:</t>
  </si>
  <si>
    <t>Data til screening</t>
  </si>
  <si>
    <t>Makro</t>
  </si>
  <si>
    <t>Valutakurs stabilitet sidste 5 år</t>
  </si>
  <si>
    <t>Mikro</t>
  </si>
  <si>
    <t>Consumer spending on clothing/Capita</t>
  </si>
  <si>
    <t>Salg af herretøj (mill. EURO)</t>
  </si>
  <si>
    <t>Forventet markedsvækst 2023-25)</t>
  </si>
  <si>
    <t>Konkurrenter* (markedsandele)</t>
  </si>
  <si>
    <t>Kulturforskelle (Hofstede)</t>
  </si>
  <si>
    <t>Salg af herretøj/Capita (EURO)</t>
  </si>
  <si>
    <t>*Antallet af konkurrenter med en markedsandel på herretøj på over 4%.</t>
  </si>
  <si>
    <t>Markedsvalg - Esbjerg modellen</t>
  </si>
  <si>
    <t>Marked 1</t>
  </si>
  <si>
    <t>Marked 2</t>
  </si>
  <si>
    <t>Marked 3</t>
  </si>
  <si>
    <t>GDP/Capita EURO (købekraft)</t>
  </si>
  <si>
    <t>Mandling befolkning (000)</t>
  </si>
  <si>
    <t>Zara 7%, Primark 5,6%, Pull&amp;Bear 4,7%, mange mindre</t>
  </si>
  <si>
    <t>Cello 5,3%, Quechua 5,1%, Zara 4,3%, mange mindre</t>
  </si>
  <si>
    <t>Marks&amp;Spencer 6,8%, Next 6,1%, Primark 5,9%, George 4,4%</t>
  </si>
  <si>
    <t>VIRKSOMHED: ________________</t>
  </si>
  <si>
    <t>International markedsføring, 7. udg.</t>
  </si>
  <si>
    <t>Trojka</t>
  </si>
  <si>
    <r>
      <rPr>
        <b/>
        <sz val="12"/>
        <rFont val="Arial"/>
        <family val="2"/>
      </rPr>
      <t>Vejledning</t>
    </r>
    <r>
      <rPr>
        <sz val="12"/>
        <rFont val="Arial"/>
        <family val="2"/>
      </rPr>
      <t xml:space="preserve">
Rating foretages ud fra data fra fanen "data". Såvel antallet af markeder, screeningskriterier som vægtningen af hvert kriterium, skal fastlægges med udgangspunkt i den aktuelle virksomhedscase. Nedenstående tjener derfor blot til illustration</t>
    </r>
  </si>
  <si>
    <t>Vejledning</t>
  </si>
  <si>
    <t>Antallet af markeder samt makro og makrokriterier skal fastlægges med udgangspunkt i den konkrete virksomhedscase. Nedenstående screenings- kriterier er således blot til illustration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</si>
</sst>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%"/>
    <numFmt numFmtId="165" formatCode="0.000"/>
    <numFmt numFmtId="166" formatCode="0.0"/>
    <numFmt numFmtId="167" formatCode="_-* #,##0_-;\-* #,##0_-;_-* &quot;-&quot;??_-;_-@_-"/>
    <numFmt numFmtId="168" formatCode="_-* #,##0.0000_-;\-* #,##0.00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</font>
    <font>
      <b/>
      <sz val="16"/>
      <color theme="1"/>
      <name val="Verdana"/>
      <family val="2"/>
    </font>
    <font>
      <b/>
      <sz val="2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67" fontId="3" fillId="2" borderId="1" xfId="1" applyNumberFormat="1" applyFont="1" applyFill="1" applyBorder="1" applyAlignment="1">
      <alignment vertical="center" wrapText="1"/>
    </xf>
    <xf numFmtId="168" fontId="3" fillId="2" borderId="1" xfId="1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0" fillId="0" borderId="0" xfId="2" applyFont="1"/>
    <xf numFmtId="0" fontId="11" fillId="0" borderId="0" xfId="2" applyFont="1"/>
    <xf numFmtId="0" fontId="4" fillId="3" borderId="7" xfId="0" applyFont="1" applyFill="1" applyBorder="1"/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5" fillId="3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</cellXfs>
  <cellStyles count="3">
    <cellStyle name="Komma" xfId="1" builtinId="3"/>
    <cellStyle name="Normal" xfId="0" builtinId="0"/>
    <cellStyle name="Normal 2" xfId="2" xr:uid="{D5B76CC6-43D0-4E25-B0EC-A3ADF39BDE48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4876657303699"/>
          <c:y val="3.7578288100208801E-2"/>
          <c:w val="0.68267833171634096"/>
          <c:h val="0.77453027139874697"/>
        </c:manualLayout>
      </c:layout>
      <c:bubbleChart>
        <c:varyColors val="0"/>
        <c:ser>
          <c:idx val="0"/>
          <c:order val="0"/>
          <c:tx>
            <c:strRef>
              <c:f>'Vejl. løsning'!$C$9</c:f>
              <c:strCache>
                <c:ptCount val="1"/>
                <c:pt idx="0">
                  <c:v>Marked 1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'Vejl. løsning'!$D$31</c:f>
              <c:numCache>
                <c:formatCode>General</c:formatCode>
                <c:ptCount val="1"/>
                <c:pt idx="0">
                  <c:v>2.2999999999999998</c:v>
                </c:pt>
              </c:numCache>
            </c:numRef>
          </c:xVal>
          <c:yVal>
            <c:numRef>
              <c:f>'Vejl. løsning'!$D$18</c:f>
              <c:numCache>
                <c:formatCode>General</c:formatCode>
                <c:ptCount val="1"/>
                <c:pt idx="0">
                  <c:v>2.75</c:v>
                </c:pt>
              </c:numCache>
            </c:numRef>
          </c:yVal>
          <c:bubbleSize>
            <c:numRef>
              <c:f>Data!$B$21</c:f>
              <c:numCache>
                <c:formatCode>General</c:formatCode>
                <c:ptCount val="1"/>
                <c:pt idx="0">
                  <c:v>4880.2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35A-0943-9808-0D76DC700298}"/>
            </c:ext>
          </c:extLst>
        </c:ser>
        <c:ser>
          <c:idx val="1"/>
          <c:order val="1"/>
          <c:tx>
            <c:strRef>
              <c:f>'Vejl. løsning'!$E$9</c:f>
              <c:strCache>
                <c:ptCount val="1"/>
                <c:pt idx="0">
                  <c:v>Marked 2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'Vejl. løsning'!$F$31</c:f>
              <c:numCache>
                <c:formatCode>General</c:formatCode>
                <c:ptCount val="1"/>
                <c:pt idx="0">
                  <c:v>3.8000000000000003</c:v>
                </c:pt>
              </c:numCache>
            </c:numRef>
          </c:xVal>
          <c:yVal>
            <c:numRef>
              <c:f>'Vejl. løsning'!$F$18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Data!$C$21</c:f>
              <c:numCache>
                <c:formatCode>0.0</c:formatCode>
                <c:ptCount val="1"/>
                <c:pt idx="0">
                  <c:v>8385.9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35A-0943-9808-0D76DC700298}"/>
            </c:ext>
          </c:extLst>
        </c:ser>
        <c:ser>
          <c:idx val="2"/>
          <c:order val="2"/>
          <c:tx>
            <c:strRef>
              <c:f>'Vejl. løsning'!$G$9</c:f>
              <c:strCache>
                <c:ptCount val="1"/>
                <c:pt idx="0">
                  <c:v>Marked 3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'Vejl. løsning'!$H$31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xVal>
          <c:yVal>
            <c:numRef>
              <c:f>'Vejl. løsning'!$H$18</c:f>
              <c:numCache>
                <c:formatCode>General</c:formatCode>
                <c:ptCount val="1"/>
                <c:pt idx="0">
                  <c:v>4.3499999999999996</c:v>
                </c:pt>
              </c:numCache>
            </c:numRef>
          </c:yVal>
          <c:bubbleSize>
            <c:numRef>
              <c:f>Data!$D$21</c:f>
              <c:numCache>
                <c:formatCode>0.0</c:formatCode>
                <c:ptCount val="1"/>
                <c:pt idx="0">
                  <c:v>13196.4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F17A-4403-AD4C-3E7BAE2A9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1143103152"/>
        <c:axId val="1624773904"/>
      </c:bubbleChart>
      <c:valAx>
        <c:axId val="-1143103152"/>
        <c:scaling>
          <c:orientation val="maxMin"/>
          <c:max val="5"/>
          <c:min val="1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Mikro faktorer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624773904"/>
        <c:crossesAt val="1"/>
        <c:crossBetween val="midCat"/>
        <c:majorUnit val="1.33"/>
      </c:valAx>
      <c:valAx>
        <c:axId val="1624773904"/>
        <c:scaling>
          <c:orientation val="minMax"/>
          <c:max val="5"/>
          <c:min val="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Makro faktorer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143103152"/>
        <c:crosses val="max"/>
        <c:crossBetween val="midCat"/>
        <c:majorUnit val="1.33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901010278743105"/>
          <c:y val="0.28222989544339699"/>
          <c:w val="0.11402690402654755"/>
          <c:h val="0.1543349648861459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37</xdr:row>
      <xdr:rowOff>12700</xdr:rowOff>
    </xdr:from>
    <xdr:to>
      <xdr:col>6</xdr:col>
      <xdr:colOff>0</xdr:colOff>
      <xdr:row>59</xdr:row>
      <xdr:rowOff>190500</xdr:rowOff>
    </xdr:to>
    <xdr:graphicFrame macro="">
      <xdr:nvGraphicFramePr>
        <xdr:cNvPr id="1131" name="Diagram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8"/>
  <sheetViews>
    <sheetView showGridLines="0" zoomScale="90" zoomScaleNormal="90" zoomScalePageLayoutView="125" workbookViewId="0">
      <selection activeCell="M13" sqref="M13"/>
    </sheetView>
  </sheetViews>
  <sheetFormatPr defaultColWidth="12.77734375" defaultRowHeight="13.2" x14ac:dyDescent="0.25"/>
  <cols>
    <col min="1" max="1" width="50" customWidth="1"/>
    <col min="2" max="2" width="7" customWidth="1"/>
    <col min="3" max="3" width="9.77734375" customWidth="1"/>
    <col min="4" max="4" width="8.21875" customWidth="1"/>
    <col min="5" max="5" width="9.77734375" customWidth="1"/>
    <col min="6" max="6" width="8.21875" customWidth="1"/>
    <col min="7" max="7" width="11.21875" customWidth="1"/>
    <col min="8" max="9" width="9.77734375" customWidth="1"/>
    <col min="10" max="10" width="7" customWidth="1"/>
  </cols>
  <sheetData>
    <row r="2" spans="1:10" ht="24.6" x14ac:dyDescent="0.4">
      <c r="A2" s="39" t="s">
        <v>30</v>
      </c>
      <c r="I2" s="40" t="s">
        <v>31</v>
      </c>
    </row>
    <row r="4" spans="1:10" ht="21" x14ac:dyDescent="0.4">
      <c r="A4" s="7" t="s">
        <v>20</v>
      </c>
    </row>
    <row r="5" spans="1:10" ht="22.2" customHeight="1" x14ac:dyDescent="0.3">
      <c r="A5" s="1"/>
    </row>
    <row r="6" spans="1:10" ht="51.6" customHeight="1" x14ac:dyDescent="0.25">
      <c r="A6" s="45" t="s">
        <v>32</v>
      </c>
      <c r="B6" s="46"/>
      <c r="C6" s="46"/>
      <c r="D6" s="46"/>
      <c r="E6" s="46"/>
      <c r="F6" s="46"/>
      <c r="G6" s="46"/>
      <c r="H6" s="46"/>
      <c r="I6" s="46"/>
      <c r="J6" s="47"/>
    </row>
    <row r="7" spans="1:10" ht="15" x14ac:dyDescent="0.25">
      <c r="A7" s="38"/>
    </row>
    <row r="8" spans="1:10" ht="15.6" x14ac:dyDescent="0.3">
      <c r="A8" s="1" t="s">
        <v>4</v>
      </c>
    </row>
    <row r="9" spans="1:10" x14ac:dyDescent="0.25">
      <c r="A9" s="2"/>
      <c r="B9" s="2"/>
      <c r="C9" s="2" t="s">
        <v>21</v>
      </c>
      <c r="D9" s="2"/>
      <c r="E9" s="2" t="s">
        <v>22</v>
      </c>
      <c r="F9" s="2"/>
      <c r="G9" s="2" t="s">
        <v>23</v>
      </c>
      <c r="H9" s="2"/>
      <c r="I9" s="2"/>
      <c r="J9" s="2"/>
    </row>
    <row r="10" spans="1:10" x14ac:dyDescent="0.25">
      <c r="A10" s="2" t="s">
        <v>5</v>
      </c>
      <c r="B10" s="2" t="s">
        <v>6</v>
      </c>
      <c r="C10" s="3" t="s">
        <v>3</v>
      </c>
      <c r="D10" s="3" t="s">
        <v>0</v>
      </c>
      <c r="E10" s="3" t="s">
        <v>3</v>
      </c>
      <c r="F10" s="3" t="s">
        <v>0</v>
      </c>
      <c r="G10" s="3" t="s">
        <v>3</v>
      </c>
      <c r="H10" s="3" t="s">
        <v>0</v>
      </c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3" t="s">
        <v>25</v>
      </c>
      <c r="B12" s="3">
        <v>0.3</v>
      </c>
      <c r="C12" s="18">
        <v>3</v>
      </c>
      <c r="D12" s="18">
        <f>+C12*$B12</f>
        <v>0.89999999999999991</v>
      </c>
      <c r="E12" s="18">
        <v>4</v>
      </c>
      <c r="F12" s="18">
        <f>+E12*$B12</f>
        <v>1.2</v>
      </c>
      <c r="G12" s="18">
        <v>5</v>
      </c>
      <c r="H12" s="18">
        <f>+G12*$B12</f>
        <v>1.5</v>
      </c>
      <c r="I12" s="18"/>
      <c r="J12" s="18"/>
    </row>
    <row r="13" spans="1:10" x14ac:dyDescent="0.25">
      <c r="A13" s="33" t="s">
        <v>24</v>
      </c>
      <c r="B13" s="3">
        <v>0.2</v>
      </c>
      <c r="C13" s="18">
        <v>2</v>
      </c>
      <c r="D13" s="18">
        <f>+C13*$B13</f>
        <v>0.4</v>
      </c>
      <c r="E13" s="18">
        <v>5</v>
      </c>
      <c r="F13" s="18">
        <f>+E13*$B13</f>
        <v>1</v>
      </c>
      <c r="G13" s="18">
        <v>4</v>
      </c>
      <c r="H13" s="18">
        <f t="shared" ref="H13:H16" si="0">+G13*$B13</f>
        <v>0.8</v>
      </c>
      <c r="I13" s="18"/>
      <c r="J13" s="18"/>
    </row>
    <row r="14" spans="1:10" x14ac:dyDescent="0.25">
      <c r="A14" s="21" t="s">
        <v>13</v>
      </c>
      <c r="B14" s="3">
        <v>0.25</v>
      </c>
      <c r="C14" s="18">
        <v>2</v>
      </c>
      <c r="D14" s="18">
        <f>+C14*$B14</f>
        <v>0.5</v>
      </c>
      <c r="E14" s="18">
        <v>3</v>
      </c>
      <c r="F14" s="18">
        <f>+E14*$B14</f>
        <v>0.75</v>
      </c>
      <c r="G14" s="18">
        <v>5</v>
      </c>
      <c r="H14" s="18">
        <f t="shared" si="0"/>
        <v>1.25</v>
      </c>
      <c r="I14" s="18"/>
      <c r="J14" s="18"/>
    </row>
    <row r="15" spans="1:10" x14ac:dyDescent="0.25">
      <c r="A15" s="21" t="s">
        <v>11</v>
      </c>
      <c r="B15" s="3">
        <v>0.15</v>
      </c>
      <c r="C15" s="18">
        <v>5</v>
      </c>
      <c r="D15" s="18">
        <f>+C15*$B15</f>
        <v>0.75</v>
      </c>
      <c r="E15" s="18">
        <v>5</v>
      </c>
      <c r="F15" s="18">
        <f>+E15*$B15</f>
        <v>0.75</v>
      </c>
      <c r="G15" s="18">
        <v>2</v>
      </c>
      <c r="H15" s="18">
        <f t="shared" si="0"/>
        <v>0.3</v>
      </c>
      <c r="I15" s="18"/>
      <c r="J15" s="18"/>
    </row>
    <row r="16" spans="1:10" x14ac:dyDescent="0.25">
      <c r="A16" s="19" t="s">
        <v>17</v>
      </c>
      <c r="B16" s="3">
        <v>0.1</v>
      </c>
      <c r="C16" s="18">
        <v>2</v>
      </c>
      <c r="D16" s="18">
        <f>+C16*$B16</f>
        <v>0.2</v>
      </c>
      <c r="E16" s="18">
        <v>3</v>
      </c>
      <c r="F16" s="18">
        <f>+E16*$B16</f>
        <v>0.30000000000000004</v>
      </c>
      <c r="G16" s="18">
        <v>5</v>
      </c>
      <c r="H16" s="18">
        <f t="shared" si="0"/>
        <v>0.5</v>
      </c>
      <c r="I16" s="18"/>
      <c r="J16" s="18"/>
    </row>
    <row r="17" spans="1:10" x14ac:dyDescent="0.25">
      <c r="A17" s="3"/>
      <c r="B17" s="3"/>
      <c r="C17" s="18"/>
      <c r="D17" s="18" t="s">
        <v>1</v>
      </c>
      <c r="E17" s="18"/>
      <c r="F17" s="18" t="s">
        <v>1</v>
      </c>
      <c r="G17" s="18"/>
      <c r="H17" s="18"/>
      <c r="I17" s="18"/>
      <c r="J17" s="18"/>
    </row>
    <row r="18" spans="1:10" x14ac:dyDescent="0.25">
      <c r="A18" s="3" t="s">
        <v>2</v>
      </c>
      <c r="B18" s="3">
        <f>SUM(B12:B16)</f>
        <v>1</v>
      </c>
      <c r="C18" s="18"/>
      <c r="D18" s="18">
        <f>SUM(D12:D16)</f>
        <v>2.75</v>
      </c>
      <c r="E18" s="18"/>
      <c r="F18" s="18">
        <f>SUM(F12:F16)</f>
        <v>4</v>
      </c>
      <c r="G18" s="18"/>
      <c r="H18" s="18">
        <f>SUM(H12:H16)</f>
        <v>4.3499999999999996</v>
      </c>
      <c r="I18" s="18"/>
      <c r="J18" s="18"/>
    </row>
    <row r="19" spans="1:10" x14ac:dyDescent="0.25">
      <c r="A19" s="5" t="s">
        <v>7</v>
      </c>
      <c r="D19" t="s">
        <v>1</v>
      </c>
    </row>
    <row r="21" spans="1:10" ht="15.6" x14ac:dyDescent="0.3">
      <c r="A21" s="1" t="s">
        <v>8</v>
      </c>
    </row>
    <row r="22" spans="1:10" x14ac:dyDescent="0.25">
      <c r="A22" s="2"/>
      <c r="B22" s="2"/>
      <c r="C22" s="2" t="s">
        <v>21</v>
      </c>
      <c r="D22" s="2"/>
      <c r="E22" s="2" t="s">
        <v>22</v>
      </c>
      <c r="F22" s="2"/>
      <c r="G22" s="2" t="s">
        <v>23</v>
      </c>
      <c r="H22" s="2"/>
      <c r="I22" s="2"/>
      <c r="J22" s="2"/>
    </row>
    <row r="23" spans="1:10" x14ac:dyDescent="0.25">
      <c r="A23" s="2" t="s">
        <v>5</v>
      </c>
      <c r="B23" s="2" t="s">
        <v>6</v>
      </c>
      <c r="C23" s="3" t="s">
        <v>3</v>
      </c>
      <c r="D23" s="3" t="s">
        <v>0</v>
      </c>
      <c r="E23" s="3" t="s">
        <v>3</v>
      </c>
      <c r="F23" s="3" t="s">
        <v>0</v>
      </c>
      <c r="G23" s="3" t="s">
        <v>3</v>
      </c>
      <c r="H23" s="3" t="s">
        <v>0</v>
      </c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21" t="s">
        <v>14</v>
      </c>
      <c r="B25" s="3">
        <v>0.4</v>
      </c>
      <c r="C25" s="18">
        <v>1</v>
      </c>
      <c r="D25" s="18">
        <f>+C25*$B25</f>
        <v>0.4</v>
      </c>
      <c r="E25" s="18">
        <v>3</v>
      </c>
      <c r="F25" s="18">
        <f>+E25*$B25</f>
        <v>1.2000000000000002</v>
      </c>
      <c r="G25" s="18">
        <v>5</v>
      </c>
      <c r="H25" s="18">
        <f>+G25*$B25</f>
        <v>2</v>
      </c>
      <c r="I25" s="18"/>
      <c r="J25" s="18"/>
    </row>
    <row r="26" spans="1:10" x14ac:dyDescent="0.25">
      <c r="A26" s="21" t="s">
        <v>15</v>
      </c>
      <c r="B26" s="3">
        <v>0.1</v>
      </c>
      <c r="C26" s="18">
        <v>1</v>
      </c>
      <c r="D26" s="18">
        <f>+C26*$B26</f>
        <v>0.1</v>
      </c>
      <c r="E26" s="18">
        <v>3</v>
      </c>
      <c r="F26" s="18">
        <f>+E26*$B26</f>
        <v>0.30000000000000004</v>
      </c>
      <c r="G26" s="18">
        <v>5</v>
      </c>
      <c r="H26" s="18">
        <f t="shared" ref="H26:H28" si="1">+G26*$B26</f>
        <v>0.5</v>
      </c>
      <c r="I26" s="18"/>
      <c r="J26" s="18"/>
    </row>
    <row r="27" spans="1:10" x14ac:dyDescent="0.25">
      <c r="A27" s="32" t="s">
        <v>18</v>
      </c>
      <c r="B27" s="3">
        <v>0.2</v>
      </c>
      <c r="C27" s="18">
        <v>3</v>
      </c>
      <c r="D27" s="18">
        <f>+C27*$B27</f>
        <v>0.60000000000000009</v>
      </c>
      <c r="E27" s="18">
        <v>4</v>
      </c>
      <c r="F27" s="18">
        <f>+E27*$B27</f>
        <v>0.8</v>
      </c>
      <c r="G27" s="18">
        <v>5</v>
      </c>
      <c r="H27" s="18">
        <f t="shared" si="1"/>
        <v>1</v>
      </c>
      <c r="I27" s="18"/>
      <c r="J27" s="18"/>
    </row>
    <row r="28" spans="1:10" x14ac:dyDescent="0.25">
      <c r="A28" s="21" t="s">
        <v>16</v>
      </c>
      <c r="B28" s="3">
        <v>0.3</v>
      </c>
      <c r="C28" s="18">
        <v>4</v>
      </c>
      <c r="D28" s="18">
        <f>+C28*$B28</f>
        <v>1.2</v>
      </c>
      <c r="E28" s="18">
        <v>5</v>
      </c>
      <c r="F28" s="18">
        <f>+E28*$B28</f>
        <v>1.5</v>
      </c>
      <c r="G28" s="18">
        <v>3</v>
      </c>
      <c r="H28" s="18">
        <f t="shared" si="1"/>
        <v>0.89999999999999991</v>
      </c>
      <c r="I28" s="18"/>
      <c r="J28" s="18"/>
    </row>
    <row r="29" spans="1:10" x14ac:dyDescent="0.25">
      <c r="A29" s="3"/>
      <c r="B29" s="3"/>
      <c r="C29" s="18"/>
      <c r="D29" s="18" t="s">
        <v>1</v>
      </c>
      <c r="E29" s="18"/>
      <c r="F29" s="18" t="s">
        <v>1</v>
      </c>
      <c r="G29" s="18"/>
      <c r="H29" s="18"/>
      <c r="I29" s="18"/>
      <c r="J29" s="18"/>
    </row>
    <row r="30" spans="1:10" x14ac:dyDescent="0.25">
      <c r="A30" s="3"/>
      <c r="B30" s="3"/>
      <c r="C30" s="18"/>
      <c r="D30" s="18" t="s">
        <v>1</v>
      </c>
      <c r="E30" s="18"/>
      <c r="F30" s="18" t="s">
        <v>1</v>
      </c>
      <c r="G30" s="18"/>
      <c r="H30" s="18"/>
      <c r="I30" s="18"/>
      <c r="J30" s="18"/>
    </row>
    <row r="31" spans="1:10" x14ac:dyDescent="0.25">
      <c r="A31" s="3" t="s">
        <v>2</v>
      </c>
      <c r="B31" s="3">
        <f>SUM(B25:B29)</f>
        <v>1</v>
      </c>
      <c r="C31" s="18"/>
      <c r="D31" s="18">
        <f>SUM(D25:D29)</f>
        <v>2.2999999999999998</v>
      </c>
      <c r="E31" s="18"/>
      <c r="F31" s="18">
        <f>SUM(F25:F29)</f>
        <v>3.8000000000000003</v>
      </c>
      <c r="G31" s="18"/>
      <c r="H31" s="18">
        <f>SUM(H25:H29)</f>
        <v>4.4000000000000004</v>
      </c>
      <c r="I31" s="18"/>
      <c r="J31" s="18"/>
    </row>
    <row r="32" spans="1:10" x14ac:dyDescent="0.25">
      <c r="A32" s="5" t="s">
        <v>7</v>
      </c>
      <c r="D32" t="s">
        <v>1</v>
      </c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ht="15" x14ac:dyDescent="0.25">
      <c r="A36" s="4"/>
    </row>
    <row r="37" spans="1:1" ht="15" x14ac:dyDescent="0.25">
      <c r="A37" s="4"/>
    </row>
    <row r="38" spans="1:1" ht="15" x14ac:dyDescent="0.25">
      <c r="A38" s="4"/>
    </row>
    <row r="39" spans="1:1" ht="15" x14ac:dyDescent="0.25">
      <c r="A39" s="4"/>
    </row>
    <row r="40" spans="1:1" ht="15" x14ac:dyDescent="0.25">
      <c r="A40" s="4"/>
    </row>
    <row r="41" spans="1:1" ht="15" x14ac:dyDescent="0.25">
      <c r="A41" s="4"/>
    </row>
    <row r="42" spans="1:1" ht="15" x14ac:dyDescent="0.25">
      <c r="A42" s="4"/>
    </row>
    <row r="43" spans="1:1" ht="15" x14ac:dyDescent="0.25">
      <c r="A43" s="4"/>
    </row>
    <row r="44" spans="1:1" ht="15" x14ac:dyDescent="0.25">
      <c r="A44" s="4"/>
    </row>
    <row r="45" spans="1:1" ht="15" x14ac:dyDescent="0.25">
      <c r="A45" s="4"/>
    </row>
    <row r="46" spans="1:1" ht="15" x14ac:dyDescent="0.25">
      <c r="A46" s="4"/>
    </row>
    <row r="47" spans="1:1" ht="15" x14ac:dyDescent="0.25">
      <c r="A47" s="4"/>
    </row>
    <row r="48" spans="1:1" ht="15" x14ac:dyDescent="0.25">
      <c r="A48" s="4"/>
    </row>
    <row r="49" spans="1:1" ht="15" x14ac:dyDescent="0.25">
      <c r="A49" s="4"/>
    </row>
    <row r="50" spans="1:1" ht="15" x14ac:dyDescent="0.25">
      <c r="A50" s="4"/>
    </row>
    <row r="51" spans="1:1" ht="15" x14ac:dyDescent="0.25">
      <c r="A51" s="4"/>
    </row>
    <row r="52" spans="1:1" ht="15" x14ac:dyDescent="0.25">
      <c r="A52" s="4"/>
    </row>
    <row r="53" spans="1:1" ht="15" x14ac:dyDescent="0.25">
      <c r="A53" s="4"/>
    </row>
    <row r="54" spans="1:1" ht="15" x14ac:dyDescent="0.25">
      <c r="A54" s="4"/>
    </row>
    <row r="55" spans="1:1" ht="15" x14ac:dyDescent="0.25">
      <c r="A55" s="4"/>
    </row>
    <row r="56" spans="1:1" ht="15" x14ac:dyDescent="0.25">
      <c r="A56" s="4"/>
    </row>
    <row r="57" spans="1:1" ht="15" x14ac:dyDescent="0.25">
      <c r="A57" s="4"/>
    </row>
    <row r="58" spans="1:1" ht="15" x14ac:dyDescent="0.25">
      <c r="A58" s="4"/>
    </row>
    <row r="59" spans="1:1" ht="15" x14ac:dyDescent="0.25">
      <c r="A59" s="4"/>
    </row>
    <row r="60" spans="1:1" ht="15" x14ac:dyDescent="0.25">
      <c r="A60" s="4"/>
    </row>
    <row r="61" spans="1:1" ht="15" x14ac:dyDescent="0.25">
      <c r="A61" s="4"/>
    </row>
    <row r="62" spans="1:1" ht="15.6" x14ac:dyDescent="0.3">
      <c r="A62" s="1"/>
    </row>
    <row r="63" spans="1:1" ht="15" x14ac:dyDescent="0.25">
      <c r="A63" s="4"/>
    </row>
    <row r="64" spans="1:1" ht="15" x14ac:dyDescent="0.25">
      <c r="A64" s="4"/>
    </row>
    <row r="65" spans="1:6" ht="15" x14ac:dyDescent="0.25">
      <c r="A65" s="4"/>
    </row>
    <row r="66" spans="1:6" ht="15" x14ac:dyDescent="0.25">
      <c r="A66" s="4"/>
    </row>
    <row r="67" spans="1:6" ht="15" x14ac:dyDescent="0.25">
      <c r="A67" s="4" t="s">
        <v>1</v>
      </c>
      <c r="B67" s="9"/>
      <c r="C67" s="9"/>
      <c r="D67" s="9"/>
      <c r="E67" s="9"/>
      <c r="F67" s="9"/>
    </row>
    <row r="68" spans="1:6" x14ac:dyDescent="0.25">
      <c r="A68" s="14"/>
      <c r="B68" s="14"/>
    </row>
  </sheetData>
  <mergeCells count="1">
    <mergeCell ref="A6:J6"/>
  </mergeCells>
  <phoneticPr fontId="0" type="noConversion"/>
  <pageMargins left="0.35" right="0.38" top="0.75" bottom="0.75" header="0.5" footer="0.5"/>
  <pageSetup paperSize="9" scale="85" orientation="landscape" verticalDpi="180" r:id="rId1"/>
  <headerFooter>
    <oddHeader>&amp;A</oddHeader>
    <oddFooter>Side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5"/>
  <sheetViews>
    <sheetView tabSelected="1" zoomScale="90" zoomScaleNormal="90" zoomScalePageLayoutView="150" workbookViewId="0">
      <selection activeCell="F2" sqref="F2"/>
    </sheetView>
  </sheetViews>
  <sheetFormatPr defaultColWidth="12.77734375" defaultRowHeight="13.2" x14ac:dyDescent="0.25"/>
  <cols>
    <col min="1" max="1" width="29.77734375" customWidth="1"/>
    <col min="2" max="2" width="16.77734375" style="8" customWidth="1"/>
    <col min="3" max="6" width="16.77734375" customWidth="1"/>
    <col min="7" max="7" width="22.77734375" customWidth="1"/>
    <col min="8" max="8" width="18" bestFit="1" customWidth="1"/>
  </cols>
  <sheetData>
    <row r="2" spans="1:8" ht="24.6" x14ac:dyDescent="0.4">
      <c r="A2" s="39" t="s">
        <v>30</v>
      </c>
      <c r="F2" s="40" t="s">
        <v>31</v>
      </c>
    </row>
    <row r="4" spans="1:8" ht="21" x14ac:dyDescent="0.4">
      <c r="A4" s="7" t="s">
        <v>29</v>
      </c>
    </row>
    <row r="5" spans="1:8" ht="21" x14ac:dyDescent="0.4">
      <c r="A5" s="7"/>
    </row>
    <row r="6" spans="1:8" ht="15.6" x14ac:dyDescent="0.3">
      <c r="A6" s="41" t="s">
        <v>33</v>
      </c>
      <c r="B6" s="42"/>
      <c r="C6" s="43"/>
      <c r="D6" s="44"/>
    </row>
    <row r="7" spans="1:8" s="32" customFormat="1" ht="47.4" customHeight="1" x14ac:dyDescent="0.25">
      <c r="A7" s="50" t="s">
        <v>34</v>
      </c>
      <c r="B7" s="51"/>
      <c r="C7" s="51"/>
      <c r="D7" s="52"/>
    </row>
    <row r="9" spans="1:8" ht="15.6" x14ac:dyDescent="0.3">
      <c r="A9" s="1" t="s">
        <v>9</v>
      </c>
      <c r="B9" s="20"/>
      <c r="C9" s="9"/>
      <c r="D9" s="9"/>
      <c r="E9" s="9"/>
      <c r="F9" s="20"/>
      <c r="G9" s="9"/>
      <c r="H9" s="6"/>
    </row>
    <row r="10" spans="1:8" x14ac:dyDescent="0.25">
      <c r="A10" s="10"/>
      <c r="B10" s="11"/>
      <c r="C10" s="20"/>
      <c r="D10" s="8"/>
      <c r="E10" s="8"/>
      <c r="F10" s="8"/>
      <c r="G10" s="9"/>
      <c r="H10" s="9"/>
    </row>
    <row r="11" spans="1:8" x14ac:dyDescent="0.25">
      <c r="A11" s="29" t="s">
        <v>10</v>
      </c>
      <c r="B11" s="30" t="s">
        <v>21</v>
      </c>
      <c r="C11" s="31" t="s">
        <v>22</v>
      </c>
      <c r="D11" s="31" t="s">
        <v>23</v>
      </c>
      <c r="E11" s="20"/>
      <c r="F11" s="20"/>
      <c r="G11" s="8"/>
    </row>
    <row r="12" spans="1:8" x14ac:dyDescent="0.25">
      <c r="A12" s="33" t="s">
        <v>25</v>
      </c>
      <c r="B12" s="36">
        <v>23265</v>
      </c>
      <c r="C12" s="36">
        <v>32666</v>
      </c>
      <c r="D12" s="36">
        <v>33281</v>
      </c>
      <c r="E12" s="22"/>
      <c r="F12" s="11"/>
      <c r="G12" s="8"/>
    </row>
    <row r="13" spans="1:8" x14ac:dyDescent="0.25">
      <c r="A13" s="33" t="s">
        <v>24</v>
      </c>
      <c r="B13" s="36">
        <v>38267</v>
      </c>
      <c r="C13" s="36">
        <v>46310</v>
      </c>
      <c r="D13" s="36">
        <v>44172</v>
      </c>
      <c r="E13" s="8"/>
      <c r="F13" s="11"/>
      <c r="G13" s="12"/>
      <c r="H13" s="15"/>
    </row>
    <row r="14" spans="1:8" ht="26.4" x14ac:dyDescent="0.25">
      <c r="A14" s="21" t="s">
        <v>13</v>
      </c>
      <c r="B14" s="36">
        <v>414</v>
      </c>
      <c r="C14" s="36">
        <v>502</v>
      </c>
      <c r="D14" s="36">
        <v>917</v>
      </c>
      <c r="E14" s="8"/>
      <c r="F14" s="11"/>
      <c r="G14" s="12"/>
      <c r="H14" s="15"/>
    </row>
    <row r="15" spans="1:8" x14ac:dyDescent="0.25">
      <c r="A15" s="21" t="s">
        <v>11</v>
      </c>
      <c r="B15" s="37">
        <v>0.13450000000000001</v>
      </c>
      <c r="C15" s="37">
        <v>0.13450000000000001</v>
      </c>
      <c r="D15" s="37">
        <v>0.11550000000000001</v>
      </c>
      <c r="E15" s="8"/>
      <c r="F15" s="11"/>
      <c r="G15" s="12"/>
      <c r="H15" s="15"/>
    </row>
    <row r="16" spans="1:8" x14ac:dyDescent="0.25">
      <c r="A16" s="19" t="s">
        <v>17</v>
      </c>
      <c r="B16" s="36">
        <v>190</v>
      </c>
      <c r="C16" s="36">
        <v>187</v>
      </c>
      <c r="D16" s="36">
        <v>111</v>
      </c>
      <c r="E16" s="8"/>
      <c r="F16" s="11"/>
      <c r="G16" s="12"/>
      <c r="H16" s="15"/>
    </row>
    <row r="17" spans="1:8" x14ac:dyDescent="0.25">
      <c r="A17" s="17"/>
      <c r="B17" s="25"/>
      <c r="C17" s="26"/>
      <c r="D17" s="18"/>
      <c r="E17" s="8"/>
      <c r="F17" s="11"/>
      <c r="G17" s="12"/>
      <c r="H17" s="15"/>
    </row>
    <row r="18" spans="1:8" x14ac:dyDescent="0.25">
      <c r="A18" s="17"/>
      <c r="B18" s="25"/>
      <c r="C18" s="26"/>
      <c r="D18" s="18"/>
      <c r="E18" s="8"/>
      <c r="F18" s="11"/>
      <c r="G18" s="12"/>
      <c r="H18" s="15"/>
    </row>
    <row r="19" spans="1:8" x14ac:dyDescent="0.25">
      <c r="A19" s="13"/>
      <c r="B19" s="27"/>
      <c r="C19" s="27"/>
    </row>
    <row r="20" spans="1:8" x14ac:dyDescent="0.25">
      <c r="A20" s="29" t="s">
        <v>12</v>
      </c>
      <c r="B20" s="30" t="s">
        <v>21</v>
      </c>
      <c r="C20" s="31" t="s">
        <v>22</v>
      </c>
      <c r="D20" s="31" t="s">
        <v>23</v>
      </c>
      <c r="H20" s="16" t="s">
        <v>1</v>
      </c>
    </row>
    <row r="21" spans="1:8" x14ac:dyDescent="0.25">
      <c r="A21" s="21" t="s">
        <v>14</v>
      </c>
      <c r="B21" s="23">
        <v>4880.2</v>
      </c>
      <c r="C21" s="24">
        <v>8385.9</v>
      </c>
      <c r="D21" s="24">
        <v>13196.4</v>
      </c>
    </row>
    <row r="22" spans="1:8" x14ac:dyDescent="0.25">
      <c r="A22" s="21" t="s">
        <v>15</v>
      </c>
      <c r="B22" s="28">
        <v>0.08</v>
      </c>
      <c r="C22" s="28">
        <v>0.03</v>
      </c>
      <c r="D22" s="28">
        <v>0.04</v>
      </c>
    </row>
    <row r="23" spans="1:8" x14ac:dyDescent="0.25">
      <c r="A23" s="32" t="s">
        <v>18</v>
      </c>
      <c r="B23" s="25">
        <v>210</v>
      </c>
      <c r="C23" s="25">
        <v>257</v>
      </c>
      <c r="D23" s="25">
        <v>397</v>
      </c>
    </row>
    <row r="24" spans="1:8" ht="52.8" x14ac:dyDescent="0.25">
      <c r="A24" s="21" t="s">
        <v>16</v>
      </c>
      <c r="B24" s="34" t="s">
        <v>26</v>
      </c>
      <c r="C24" s="35" t="s">
        <v>27</v>
      </c>
      <c r="D24" s="35" t="s">
        <v>28</v>
      </c>
    </row>
    <row r="25" spans="1:8" ht="22.5" customHeight="1" x14ac:dyDescent="0.25">
      <c r="A25" s="48" t="s">
        <v>19</v>
      </c>
      <c r="B25" s="49"/>
      <c r="C25" s="49"/>
      <c r="D25" s="49"/>
    </row>
  </sheetData>
  <mergeCells count="2">
    <mergeCell ref="A25:D25"/>
    <mergeCell ref="A7:D7"/>
  </mergeCells>
  <phoneticPr fontId="0" type="noConversion"/>
  <pageMargins left="0.7" right="0.7" top="0.75" bottom="0.75" header="0.5" footer="0.5"/>
  <pageSetup paperSize="9" orientation="landscape" horizontalDpi="1200" verticalDpi="1200" r:id="rId1"/>
  <headerFooter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30" zoomScaleNormal="130" zoomScalePageLayoutView="130" workbookViewId="0">
      <selection sqref="A1:XFD12"/>
    </sheetView>
  </sheetViews>
  <sheetFormatPr defaultColWidth="12.77734375" defaultRowHeight="13.2" x14ac:dyDescent="0.25"/>
  <cols>
    <col min="1" max="4" width="28.77734375" customWidth="1"/>
  </cols>
  <sheetData>
    <row r="1" spans="1:1" x14ac:dyDescent="0.25">
      <c r="A1" s="13"/>
    </row>
  </sheetData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12.77734375" defaultRowHeight="13.2" x14ac:dyDescent="0.25"/>
  <sheetData/>
  <phoneticPr fontId="0" type="noConversion"/>
  <pageMargins left="0.7" right="0.7" top="0.75" bottom="0.75" header="0.5" footer="0.5"/>
  <headerFooter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Vejl. løsning</vt:lpstr>
      <vt:lpstr>Data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Esbjerg Handelsskole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Brugernavn er ikke angivet</dc:creator>
  <cp:lastModifiedBy>Bruger</cp:lastModifiedBy>
  <cp:lastPrinted>2017-03-22T07:58:58Z</cp:lastPrinted>
  <dcterms:created xsi:type="dcterms:W3CDTF">2000-02-22T12:43:05Z</dcterms:created>
  <dcterms:modified xsi:type="dcterms:W3CDTF">2023-08-10T06:07:40Z</dcterms:modified>
</cp:coreProperties>
</file>